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7980" windowHeight="4245" activeTab="0"/>
  </bookViews>
  <sheets>
    <sheet name="ABR. 2004" sheetId="1" r:id="rId1"/>
  </sheets>
  <definedNames/>
  <calcPr fullCalcOnLoad="1"/>
</workbook>
</file>

<file path=xl/sharedStrings.xml><?xml version="1.0" encoding="utf-8"?>
<sst xmlns="http://schemas.openxmlformats.org/spreadsheetml/2006/main" count="51" uniqueCount="35">
  <si>
    <t>Código</t>
  </si>
  <si>
    <t>Denominación</t>
  </si>
  <si>
    <t>Importe</t>
  </si>
  <si>
    <t>%</t>
  </si>
  <si>
    <t>Presupuesto</t>
  </si>
  <si>
    <t>Ejecución</t>
  </si>
  <si>
    <t>Personal</t>
  </si>
  <si>
    <t>Servicios</t>
  </si>
  <si>
    <t>Intereses y gastos de la deuda</t>
  </si>
  <si>
    <t>Bienes de consumo</t>
  </si>
  <si>
    <t>Transf. para financiar erogaciones corrientes</t>
  </si>
  <si>
    <t>Transferencias para financiar erogaciones de capital</t>
  </si>
  <si>
    <t>Bienes de capital</t>
  </si>
  <si>
    <t>Trabajos públicos</t>
  </si>
  <si>
    <t>Valores financieros</t>
  </si>
  <si>
    <t>Amortización de la deuda</t>
  </si>
  <si>
    <t>Otras causas</t>
  </si>
  <si>
    <t xml:space="preserve">Totales  </t>
  </si>
  <si>
    <t>PARTIDA PRINCIPAL</t>
  </si>
  <si>
    <t xml:space="preserve"> Sr. Mariano Vilchez - Director General de Economía y Finanzas</t>
  </si>
  <si>
    <t>Ingresos tributarios</t>
  </si>
  <si>
    <t>Aportes no reintegrables</t>
  </si>
  <si>
    <t>Otros ingresos de otras jurisdicciones</t>
  </si>
  <si>
    <t>De instituciones bancarias</t>
  </si>
  <si>
    <t>Otras instituciones</t>
  </si>
  <si>
    <t>De frentistas y beneficiarios de obras</t>
  </si>
  <si>
    <t>Bienes muebles</t>
  </si>
  <si>
    <t>Bienes inmuebles</t>
  </si>
  <si>
    <t>Ingresos varios</t>
  </si>
  <si>
    <t>Otros ingresos de jurisdicción municipal</t>
  </si>
  <si>
    <t>Participación en impuestos nacional y provinciales</t>
  </si>
  <si>
    <t>De otros préstamos</t>
  </si>
  <si>
    <t>Excedente líquidos ejercicios anteriores</t>
  </si>
  <si>
    <t>Municipalidad de San Francisco: Análisis de Items al: 30/04/05</t>
  </si>
  <si>
    <t>Municipalidad de San Francisco: Análisis de Part. Principales al: 30/04/05</t>
  </si>
</sst>
</file>

<file path=xl/styles.xml><?xml version="1.0" encoding="utf-8"?>
<styleSheet xmlns="http://schemas.openxmlformats.org/spreadsheetml/2006/main">
  <numFmts count="1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00,000,000,000"/>
    <numFmt numFmtId="173" formatCode="0,000,000,000"/>
    <numFmt numFmtId="174" formatCode="0\-0\-00\-00\-00\-00\-00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6"/>
      <name val="Arial Black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medium"/>
    </border>
    <border>
      <left style="medium"/>
      <right style="medium"/>
      <top>
        <color indexed="63"/>
      </top>
      <bottom style="dashed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174" fontId="0" fillId="0" borderId="0" xfId="0" applyNumberFormat="1" applyAlignment="1">
      <alignment horizontal="center"/>
    </xf>
    <xf numFmtId="4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43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43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43" fontId="0" fillId="0" borderId="3" xfId="0" applyNumberFormat="1" applyBorder="1" applyAlignment="1">
      <alignment/>
    </xf>
    <xf numFmtId="174" fontId="0" fillId="0" borderId="3" xfId="0" applyNumberFormat="1" applyBorder="1" applyAlignment="1">
      <alignment horizontal="center"/>
    </xf>
    <xf numFmtId="174" fontId="0" fillId="0" borderId="1" xfId="0" applyNumberFormat="1" applyBorder="1" applyAlignment="1">
      <alignment horizontal="center"/>
    </xf>
    <xf numFmtId="174" fontId="0" fillId="0" borderId="2" xfId="0" applyNumberFormat="1" applyBorder="1" applyAlignment="1">
      <alignment horizontal="center"/>
    </xf>
    <xf numFmtId="174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3" fontId="1" fillId="0" borderId="4" xfId="0" applyNumberFormat="1" applyFont="1" applyBorder="1" applyAlignment="1">
      <alignment horizontal="center"/>
    </xf>
    <xf numFmtId="43" fontId="1" fillId="0" borderId="4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43" fontId="1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43" fontId="0" fillId="0" borderId="5" xfId="0" applyNumberFormat="1" applyBorder="1" applyAlignment="1">
      <alignment/>
    </xf>
    <xf numFmtId="0" fontId="4" fillId="0" borderId="0" xfId="0" applyFont="1" applyAlignment="1">
      <alignment textRotation="180"/>
    </xf>
    <xf numFmtId="0" fontId="3" fillId="0" borderId="0" xfId="0" applyFont="1" applyBorder="1" applyAlignment="1">
      <alignment horizontal="left" vertical="top"/>
    </xf>
    <xf numFmtId="0" fontId="1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/>
    </xf>
    <xf numFmtId="43" fontId="1" fillId="0" borderId="6" xfId="0" applyNumberFormat="1" applyFont="1" applyBorder="1" applyAlignment="1">
      <alignment horizontal="center"/>
    </xf>
    <xf numFmtId="43" fontId="1" fillId="0" borderId="7" xfId="0" applyNumberFormat="1" applyFont="1" applyBorder="1" applyAlignment="1">
      <alignment horizontal="center"/>
    </xf>
    <xf numFmtId="43" fontId="1" fillId="0" borderId="8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right"/>
    </xf>
    <xf numFmtId="174" fontId="2" fillId="0" borderId="0" xfId="0" applyNumberFormat="1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="80" zoomScaleNormal="80" workbookViewId="0" topLeftCell="A1">
      <selection activeCell="B20" sqref="B20"/>
    </sheetView>
  </sheetViews>
  <sheetFormatPr defaultColWidth="11.421875" defaultRowHeight="12.75"/>
  <cols>
    <col min="1" max="1" width="18.7109375" style="2" customWidth="1"/>
    <col min="2" max="2" width="48.00390625" style="0" customWidth="1"/>
    <col min="3" max="3" width="15.7109375" style="3" bestFit="1" customWidth="1"/>
    <col min="4" max="4" width="11.57421875" style="3" bestFit="1" customWidth="1"/>
    <col min="5" max="5" width="14.57421875" style="3" bestFit="1" customWidth="1"/>
    <col min="6" max="6" width="11.57421875" style="3" bestFit="1" customWidth="1"/>
    <col min="7" max="7" width="4.140625" style="0" customWidth="1"/>
  </cols>
  <sheetData>
    <row r="1" spans="1:6" ht="16.5" thickBot="1">
      <c r="A1" s="33" t="s">
        <v>33</v>
      </c>
      <c r="B1" s="33"/>
      <c r="C1" s="33"/>
      <c r="D1" s="33"/>
      <c r="E1" s="33"/>
      <c r="F1" s="33"/>
    </row>
    <row r="2" spans="1:6" ht="13.5" thickBot="1">
      <c r="A2" s="34" t="s">
        <v>18</v>
      </c>
      <c r="B2" s="35"/>
      <c r="C2" s="27" t="s">
        <v>4</v>
      </c>
      <c r="D2" s="28"/>
      <c r="E2" s="29" t="s">
        <v>5</v>
      </c>
      <c r="F2" s="28"/>
    </row>
    <row r="3" spans="1:6" s="1" customFormat="1" ht="13.5" thickBot="1">
      <c r="A3" s="14" t="s">
        <v>0</v>
      </c>
      <c r="B3" s="15" t="s">
        <v>1</v>
      </c>
      <c r="C3" s="16" t="s">
        <v>2</v>
      </c>
      <c r="D3" s="16" t="s">
        <v>3</v>
      </c>
      <c r="E3" s="16" t="s">
        <v>2</v>
      </c>
      <c r="F3" s="16" t="s">
        <v>3</v>
      </c>
    </row>
    <row r="4" spans="1:6" ht="12.75">
      <c r="A4" s="11">
        <v>110100000000</v>
      </c>
      <c r="B4" s="25" t="s">
        <v>20</v>
      </c>
      <c r="C4" s="10">
        <v>52296931.47</v>
      </c>
      <c r="D4" s="10">
        <f>+C4/$C$19*100</f>
        <v>30.57476244520832</v>
      </c>
      <c r="E4" s="10">
        <v>5970303.82</v>
      </c>
      <c r="F4" s="10">
        <f>+E4/$E$19*100</f>
        <v>46.31414924661008</v>
      </c>
    </row>
    <row r="5" spans="1:6" ht="12.75">
      <c r="A5" s="12">
        <v>110200000000</v>
      </c>
      <c r="B5" s="26" t="s">
        <v>29</v>
      </c>
      <c r="C5" s="6">
        <v>32308556.75</v>
      </c>
      <c r="D5" s="10">
        <f aca="true" t="shared" si="0" ref="D5:D18">+C5/$C$19*100</f>
        <v>18.88880322061431</v>
      </c>
      <c r="E5" s="6">
        <v>2935661.78</v>
      </c>
      <c r="F5" s="10">
        <f aca="true" t="shared" si="1" ref="F5:F18">+E5/$E$19*100</f>
        <v>22.773158940592907</v>
      </c>
    </row>
    <row r="6" spans="1:6" ht="12.75">
      <c r="A6" s="12">
        <v>120100000000</v>
      </c>
      <c r="B6" s="26" t="s">
        <v>30</v>
      </c>
      <c r="C6" s="6">
        <v>30797570</v>
      </c>
      <c r="D6" s="10">
        <f t="shared" si="0"/>
        <v>18.00542326617838</v>
      </c>
      <c r="E6" s="6">
        <v>3472907.24</v>
      </c>
      <c r="F6" s="10">
        <f t="shared" si="1"/>
        <v>26.940797165828773</v>
      </c>
    </row>
    <row r="7" spans="1:6" ht="12.75">
      <c r="A7" s="12">
        <v>120200000000</v>
      </c>
      <c r="B7" s="26" t="s">
        <v>21</v>
      </c>
      <c r="C7" s="6">
        <v>6458712.98</v>
      </c>
      <c r="D7" s="10">
        <f t="shared" si="0"/>
        <v>3.776007683712069</v>
      </c>
      <c r="E7" s="6">
        <v>179324.32</v>
      </c>
      <c r="F7" s="10">
        <f t="shared" si="1"/>
        <v>1.3910939158916815</v>
      </c>
    </row>
    <row r="8" spans="1:6" ht="12.75">
      <c r="A8" s="12">
        <v>120300000000</v>
      </c>
      <c r="B8" s="26" t="s">
        <v>22</v>
      </c>
      <c r="C8" s="6">
        <v>1486600</v>
      </c>
      <c r="D8" s="10">
        <f t="shared" si="0"/>
        <v>0.8691225388074703</v>
      </c>
      <c r="E8" s="6">
        <v>2604.88</v>
      </c>
      <c r="F8" s="10">
        <f t="shared" si="1"/>
        <v>0.020207146022513417</v>
      </c>
    </row>
    <row r="9" spans="1:6" ht="12.75">
      <c r="A9" s="12">
        <v>210100000000</v>
      </c>
      <c r="B9" s="26" t="s">
        <v>23</v>
      </c>
      <c r="C9" s="6">
        <v>10000002</v>
      </c>
      <c r="D9" s="10">
        <f t="shared" si="0"/>
        <v>5.846379070577008</v>
      </c>
      <c r="E9" s="6">
        <v>0</v>
      </c>
      <c r="F9" s="10">
        <f t="shared" si="1"/>
        <v>0</v>
      </c>
    </row>
    <row r="10" spans="1:6" ht="12.75">
      <c r="A10" s="12">
        <v>210200000000</v>
      </c>
      <c r="B10" s="26" t="s">
        <v>24</v>
      </c>
      <c r="C10" s="6">
        <v>32189700</v>
      </c>
      <c r="D10" s="10">
        <f t="shared" si="0"/>
        <v>18.819315072952257</v>
      </c>
      <c r="E10" s="6">
        <v>0</v>
      </c>
      <c r="F10" s="10">
        <f t="shared" si="1"/>
        <v>0</v>
      </c>
    </row>
    <row r="11" spans="1:6" ht="12.75">
      <c r="A11" s="12">
        <v>220100000000</v>
      </c>
      <c r="B11" s="26" t="s">
        <v>25</v>
      </c>
      <c r="C11" s="6">
        <v>3</v>
      </c>
      <c r="D11" s="10">
        <f t="shared" si="0"/>
        <v>1.7539133703904283E-06</v>
      </c>
      <c r="E11" s="6">
        <v>0</v>
      </c>
      <c r="F11" s="10">
        <f t="shared" si="1"/>
        <v>0</v>
      </c>
    </row>
    <row r="12" spans="1:6" ht="12.75">
      <c r="A12" s="12">
        <v>220200000000</v>
      </c>
      <c r="B12" s="26" t="s">
        <v>31</v>
      </c>
      <c r="C12" s="6">
        <v>126000</v>
      </c>
      <c r="D12" s="10">
        <f t="shared" si="0"/>
        <v>0.073664361556398</v>
      </c>
      <c r="E12" s="6">
        <v>0</v>
      </c>
      <c r="F12" s="10">
        <f t="shared" si="1"/>
        <v>0</v>
      </c>
    </row>
    <row r="13" spans="1:6" ht="12.75">
      <c r="A13" s="12">
        <v>230100000000</v>
      </c>
      <c r="B13" s="26" t="s">
        <v>26</v>
      </c>
      <c r="C13" s="6">
        <v>87000</v>
      </c>
      <c r="D13" s="10">
        <f t="shared" si="0"/>
        <v>0.05086348774132242</v>
      </c>
      <c r="E13" s="6">
        <v>0</v>
      </c>
      <c r="F13" s="10">
        <f t="shared" si="1"/>
        <v>0</v>
      </c>
    </row>
    <row r="14" spans="1:6" ht="12.75">
      <c r="A14" s="12">
        <v>230200000000</v>
      </c>
      <c r="B14" s="26" t="s">
        <v>27</v>
      </c>
      <c r="C14" s="6">
        <v>260000</v>
      </c>
      <c r="D14" s="10">
        <f t="shared" si="0"/>
        <v>0.15200582543383712</v>
      </c>
      <c r="E14" s="6">
        <v>9410.37</v>
      </c>
      <c r="F14" s="10">
        <f t="shared" si="1"/>
        <v>0.07300018454434738</v>
      </c>
    </row>
    <row r="15" spans="1:6" ht="12.75">
      <c r="A15" s="12">
        <v>240100000000</v>
      </c>
      <c r="B15" s="26" t="s">
        <v>28</v>
      </c>
      <c r="C15" s="6">
        <v>0</v>
      </c>
      <c r="D15" s="10">
        <f t="shared" si="0"/>
        <v>0</v>
      </c>
      <c r="E15" s="6">
        <v>0</v>
      </c>
      <c r="F15" s="10">
        <f t="shared" si="1"/>
        <v>0</v>
      </c>
    </row>
    <row r="16" spans="1:6" ht="12.75">
      <c r="A16" s="12">
        <v>240200000000</v>
      </c>
      <c r="B16" s="26" t="s">
        <v>32</v>
      </c>
      <c r="C16" s="6">
        <v>5035000</v>
      </c>
      <c r="D16" s="10">
        <f t="shared" si="0"/>
        <v>2.943651273305269</v>
      </c>
      <c r="E16" s="6">
        <v>320672.81</v>
      </c>
      <c r="F16" s="10">
        <f t="shared" si="1"/>
        <v>2.4875934005096974</v>
      </c>
    </row>
    <row r="17" spans="1:6" ht="12.75">
      <c r="A17" s="12">
        <v>310100000000</v>
      </c>
      <c r="B17" s="26" t="s">
        <v>13</v>
      </c>
      <c r="C17" s="6">
        <v>0</v>
      </c>
      <c r="D17" s="10">
        <f t="shared" si="0"/>
        <v>0</v>
      </c>
      <c r="E17" s="6">
        <v>0</v>
      </c>
      <c r="F17" s="10">
        <f t="shared" si="1"/>
        <v>0</v>
      </c>
    </row>
    <row r="18" spans="1:6" ht="13.5" thickBot="1">
      <c r="A18" s="12">
        <v>310200000000</v>
      </c>
      <c r="B18" s="26" t="s">
        <v>16</v>
      </c>
      <c r="C18" s="21">
        <v>0</v>
      </c>
      <c r="D18" s="10">
        <f t="shared" si="0"/>
        <v>0</v>
      </c>
      <c r="E18" s="21">
        <v>0</v>
      </c>
      <c r="F18" s="10">
        <f t="shared" si="1"/>
        <v>0</v>
      </c>
    </row>
    <row r="19" spans="1:6" s="4" customFormat="1" ht="13.5" thickBot="1">
      <c r="A19" s="32" t="s">
        <v>17</v>
      </c>
      <c r="B19" s="32"/>
      <c r="C19" s="17">
        <f>SUM(C4:C18)</f>
        <v>171046076.2</v>
      </c>
      <c r="D19" s="17">
        <f>SUM(D4:D18)</f>
        <v>100</v>
      </c>
      <c r="E19" s="17">
        <f>SUM(E4:E18)</f>
        <v>12890885.22</v>
      </c>
      <c r="F19" s="17">
        <f>SUM(F4:F18)</f>
        <v>99.99999999999999</v>
      </c>
    </row>
    <row r="20" spans="1:6" s="4" customFormat="1" ht="12.75">
      <c r="A20" s="20" t="s">
        <v>19</v>
      </c>
      <c r="B20" s="18"/>
      <c r="C20" s="19"/>
      <c r="D20" s="19"/>
      <c r="E20" s="19"/>
      <c r="F20" s="19"/>
    </row>
    <row r="21" spans="1:6" s="24" customFormat="1" ht="12.75">
      <c r="A21" s="20"/>
      <c r="B21" s="18"/>
      <c r="C21" s="19"/>
      <c r="D21" s="19"/>
      <c r="E21" s="19"/>
      <c r="F21" s="19"/>
    </row>
    <row r="22" spans="1:6" ht="16.5" thickBot="1">
      <c r="A22" s="33" t="s">
        <v>34</v>
      </c>
      <c r="B22" s="33"/>
      <c r="C22" s="33"/>
      <c r="D22" s="33"/>
      <c r="E22" s="33"/>
      <c r="F22" s="33"/>
    </row>
    <row r="23" spans="1:6" ht="13.5" thickBot="1">
      <c r="A23" s="30" t="s">
        <v>18</v>
      </c>
      <c r="B23" s="31"/>
      <c r="C23" s="27" t="s">
        <v>4</v>
      </c>
      <c r="D23" s="28"/>
      <c r="E23" s="29" t="s">
        <v>5</v>
      </c>
      <c r="F23" s="28"/>
    </row>
    <row r="24" spans="1:6" s="1" customFormat="1" ht="13.5" thickBot="1">
      <c r="A24" s="14" t="s">
        <v>0</v>
      </c>
      <c r="B24" s="15" t="s">
        <v>1</v>
      </c>
      <c r="C24" s="16" t="s">
        <v>2</v>
      </c>
      <c r="D24" s="16" t="s">
        <v>3</v>
      </c>
      <c r="E24" s="16" t="s">
        <v>2</v>
      </c>
      <c r="F24" s="16" t="s">
        <v>3</v>
      </c>
    </row>
    <row r="25" spans="1:6" ht="12.75">
      <c r="A25" s="11">
        <v>110100000000</v>
      </c>
      <c r="B25" s="9" t="s">
        <v>6</v>
      </c>
      <c r="C25" s="10">
        <v>44264729.65</v>
      </c>
      <c r="D25" s="10">
        <f>+C25/$C$37*100</f>
        <v>25.878833723284206</v>
      </c>
      <c r="E25" s="10">
        <v>5764215.27</v>
      </c>
      <c r="F25" s="10">
        <f>+E25/$E$37*100</f>
        <v>51.88582506642936</v>
      </c>
    </row>
    <row r="26" spans="1:6" ht="12.75">
      <c r="A26" s="12">
        <v>110200000000</v>
      </c>
      <c r="B26" s="5" t="s">
        <v>9</v>
      </c>
      <c r="C26" s="6">
        <v>6399789.14</v>
      </c>
      <c r="D26" s="6">
        <f aca="true" t="shared" si="2" ref="D26:D36">+C26/$C$37*100</f>
        <v>3.7415585801084865</v>
      </c>
      <c r="E26" s="6">
        <v>295919.7</v>
      </c>
      <c r="F26" s="6">
        <f aca="true" t="shared" si="3" ref="F26:F36">+E26/$E$37*100</f>
        <v>2.663682230575378</v>
      </c>
    </row>
    <row r="27" spans="1:6" ht="12.75">
      <c r="A27" s="12">
        <v>110300000000</v>
      </c>
      <c r="B27" s="5" t="s">
        <v>7</v>
      </c>
      <c r="C27" s="6">
        <v>29352477.34</v>
      </c>
      <c r="D27" s="6">
        <f t="shared" si="2"/>
        <v>17.160567486902693</v>
      </c>
      <c r="E27" s="6">
        <v>1065863.41</v>
      </c>
      <c r="F27" s="6">
        <f t="shared" si="3"/>
        <v>9.594229196087582</v>
      </c>
    </row>
    <row r="28" spans="1:6" ht="12.75">
      <c r="A28" s="12">
        <v>120400000000</v>
      </c>
      <c r="B28" s="5" t="s">
        <v>8</v>
      </c>
      <c r="C28" s="6">
        <v>8060895.75</v>
      </c>
      <c r="D28" s="6">
        <f t="shared" si="2"/>
        <v>4.712704277749459</v>
      </c>
      <c r="E28" s="6">
        <v>193210.48</v>
      </c>
      <c r="F28" s="6">
        <f t="shared" si="3"/>
        <v>1.7391587053411433</v>
      </c>
    </row>
    <row r="29" spans="1:6" ht="12.75">
      <c r="A29" s="12">
        <v>130500000000</v>
      </c>
      <c r="B29" s="5" t="s">
        <v>10</v>
      </c>
      <c r="C29" s="6">
        <v>12026721.08</v>
      </c>
      <c r="D29" s="6">
        <f t="shared" si="2"/>
        <v>7.031275634722804</v>
      </c>
      <c r="E29" s="6">
        <v>736555.49</v>
      </c>
      <c r="F29" s="6">
        <f t="shared" si="3"/>
        <v>6.630007297742396</v>
      </c>
    </row>
    <row r="30" spans="1:6" ht="12.75">
      <c r="A30" s="12">
        <v>130600000000</v>
      </c>
      <c r="B30" s="5" t="s">
        <v>11</v>
      </c>
      <c r="C30" s="6">
        <v>15750</v>
      </c>
      <c r="D30" s="6">
        <f t="shared" si="2"/>
        <v>0.00920804519454975</v>
      </c>
      <c r="E30" s="6">
        <v>0</v>
      </c>
      <c r="F30" s="6">
        <f t="shared" si="3"/>
        <v>0</v>
      </c>
    </row>
    <row r="31" spans="1:6" ht="12.75">
      <c r="A31" s="12">
        <v>210700000000</v>
      </c>
      <c r="B31" s="5" t="s">
        <v>12</v>
      </c>
      <c r="C31" s="6">
        <v>3121615.33</v>
      </c>
      <c r="D31" s="6">
        <f t="shared" si="2"/>
        <v>1.8250142881675764</v>
      </c>
      <c r="E31" s="6">
        <v>208137.75</v>
      </c>
      <c r="F31" s="6">
        <f t="shared" si="3"/>
        <v>1.8735245615176699</v>
      </c>
    </row>
    <row r="32" spans="1:6" ht="12.75">
      <c r="A32" s="12">
        <v>210800000000</v>
      </c>
      <c r="B32" s="5" t="s">
        <v>13</v>
      </c>
      <c r="C32" s="6">
        <v>43572575.37</v>
      </c>
      <c r="D32" s="6">
        <f t="shared" si="2"/>
        <v>25.474174174595888</v>
      </c>
      <c r="E32" s="6">
        <v>901890.64</v>
      </c>
      <c r="F32" s="6">
        <f t="shared" si="3"/>
        <v>8.118249889041708</v>
      </c>
    </row>
    <row r="33" spans="1:6" ht="12.75">
      <c r="A33" s="12">
        <v>220900000000</v>
      </c>
      <c r="B33" s="5" t="s">
        <v>14</v>
      </c>
      <c r="C33" s="6">
        <v>600</v>
      </c>
      <c r="D33" s="6">
        <f t="shared" si="2"/>
        <v>0.00035078267407808567</v>
      </c>
      <c r="E33" s="6">
        <v>0</v>
      </c>
      <c r="F33" s="6">
        <f t="shared" si="3"/>
        <v>0</v>
      </c>
    </row>
    <row r="34" spans="1:6" ht="12.75">
      <c r="A34" s="12">
        <v>231000000000</v>
      </c>
      <c r="B34" s="5" t="s">
        <v>15</v>
      </c>
      <c r="C34" s="6">
        <v>24230922.54</v>
      </c>
      <c r="D34" s="6">
        <f t="shared" si="2"/>
        <v>14.166313006600264</v>
      </c>
      <c r="E34" s="6">
        <v>1943629.27</v>
      </c>
      <c r="F34" s="6">
        <f t="shared" si="3"/>
        <v>17.495323053264766</v>
      </c>
    </row>
    <row r="35" spans="1:6" ht="12.75">
      <c r="A35" s="12">
        <v>310100000000</v>
      </c>
      <c r="B35" s="5" t="s">
        <v>13</v>
      </c>
      <c r="C35" s="6">
        <v>0</v>
      </c>
      <c r="D35" s="6">
        <f t="shared" si="2"/>
        <v>0</v>
      </c>
      <c r="E35" s="6">
        <v>0</v>
      </c>
      <c r="F35" s="6">
        <f t="shared" si="3"/>
        <v>0</v>
      </c>
    </row>
    <row r="36" spans="1:6" ht="13.5" thickBot="1">
      <c r="A36" s="13">
        <v>310200000000</v>
      </c>
      <c r="B36" s="7" t="s">
        <v>16</v>
      </c>
      <c r="C36" s="8">
        <v>0</v>
      </c>
      <c r="D36" s="8">
        <f t="shared" si="2"/>
        <v>0</v>
      </c>
      <c r="E36" s="8">
        <v>0</v>
      </c>
      <c r="F36" s="8">
        <f t="shared" si="3"/>
        <v>0</v>
      </c>
    </row>
    <row r="37" spans="1:6" s="4" customFormat="1" ht="13.5" thickBot="1">
      <c r="A37" s="32" t="s">
        <v>17</v>
      </c>
      <c r="B37" s="32"/>
      <c r="C37" s="17">
        <f>SUM(C25:C36)</f>
        <v>171046076.2</v>
      </c>
      <c r="D37" s="17">
        <f>SUM(D25:D36)</f>
        <v>100</v>
      </c>
      <c r="E37" s="17">
        <f>SUM(E25:E36)</f>
        <v>11109422.01</v>
      </c>
      <c r="F37" s="17">
        <f>SUM(F25:F36)</f>
        <v>100</v>
      </c>
    </row>
    <row r="38" spans="1:7" ht="12.75">
      <c r="A38" s="23" t="s">
        <v>19</v>
      </c>
      <c r="G38" s="22"/>
    </row>
  </sheetData>
  <mergeCells count="10">
    <mergeCell ref="A1:F1"/>
    <mergeCell ref="A22:F22"/>
    <mergeCell ref="A2:B2"/>
    <mergeCell ref="C2:D2"/>
    <mergeCell ref="E2:F2"/>
    <mergeCell ref="A19:B19"/>
    <mergeCell ref="C23:D23"/>
    <mergeCell ref="E23:F23"/>
    <mergeCell ref="A23:B23"/>
    <mergeCell ref="A37:B37"/>
  </mergeCells>
  <printOptions/>
  <pageMargins left="0.79" right="0.75" top="0.88" bottom="0.32" header="0.12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Francisco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Prensa</dc:creator>
  <cp:keywords/>
  <dc:description/>
  <cp:lastModifiedBy>PC</cp:lastModifiedBy>
  <cp:lastPrinted>2005-05-26T16:10:19Z</cp:lastPrinted>
  <dcterms:created xsi:type="dcterms:W3CDTF">2003-11-18T11:32:18Z</dcterms:created>
  <dcterms:modified xsi:type="dcterms:W3CDTF">2006-01-12T14:44:37Z</dcterms:modified>
  <cp:category/>
  <cp:version/>
  <cp:contentType/>
  <cp:contentStatus/>
</cp:coreProperties>
</file>